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rtavares\Documents\SPECIALTY CLASSES\7 Project Management\Resources for Membership site\Resource Folder\"/>
    </mc:Choice>
  </mc:AlternateContent>
  <bookViews>
    <workbookView xWindow="0" yWindow="0" windowWidth="28800" windowHeight="12435"/>
  </bookViews>
  <sheets>
    <sheet name="APH" sheetId="1" r:id="rId1"/>
    <sheet name="REO" sheetId="2" r:id="rId2"/>
    <sheet name="Est P&amp;L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5" i="3"/>
  <c r="E4" i="3"/>
  <c r="E3" i="3"/>
  <c r="E2" i="3"/>
  <c r="H10" i="3"/>
  <c r="H9" i="3"/>
  <c r="H8" i="3"/>
  <c r="H7" i="3"/>
  <c r="H6" i="3"/>
  <c r="H5" i="3"/>
  <c r="H4" i="3"/>
  <c r="H3" i="3"/>
  <c r="H2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<sst xmlns="http://schemas.openxmlformats.org/spreadsheetml/2006/main" count="128" uniqueCount="85">
  <si>
    <t>Property</t>
  </si>
  <si>
    <t>Owner</t>
  </si>
  <si>
    <t>Construction Complete</t>
  </si>
  <si>
    <t>List Date</t>
  </si>
  <si>
    <t>Contract Date</t>
  </si>
  <si>
    <t>Close Date</t>
  </si>
  <si>
    <t>Funded</t>
  </si>
  <si>
    <t>Notes</t>
  </si>
  <si>
    <t>Purchase Date</t>
  </si>
  <si>
    <t>Flip/Wholesale</t>
  </si>
  <si>
    <t>City/State/Zip</t>
  </si>
  <si>
    <t>61st, 1419 N</t>
  </si>
  <si>
    <t>Philadelphia, PA 19151</t>
  </si>
  <si>
    <t>REO</t>
  </si>
  <si>
    <t>Acquisistion $</t>
  </si>
  <si>
    <t>List $</t>
  </si>
  <si>
    <t>Contract $</t>
  </si>
  <si>
    <t>Detroit, MI</t>
  </si>
  <si>
    <t>Chatham, 9925</t>
  </si>
  <si>
    <t>Redford, MI</t>
  </si>
  <si>
    <t>Cleveland OH</t>
  </si>
  <si>
    <t>?</t>
  </si>
  <si>
    <t>Ebon Rd, 10345</t>
  </si>
  <si>
    <t>Grandmont, 14911</t>
  </si>
  <si>
    <t>Oak St, 15235</t>
  </si>
  <si>
    <t>Dolton, IL</t>
  </si>
  <si>
    <t>Gilchrist St, 16127</t>
  </si>
  <si>
    <t>Parkway Dr, 13827 S</t>
  </si>
  <si>
    <t>Garfield Hts, OH 44105</t>
  </si>
  <si>
    <t>Rockwood Rd, 4838</t>
  </si>
  <si>
    <t>Helena Ave, 10519</t>
  </si>
  <si>
    <t>102nd St, 519 E</t>
  </si>
  <si>
    <t>103rd St, 545 E</t>
  </si>
  <si>
    <t>Melrose Ave, 8110</t>
  </si>
  <si>
    <t>Const Cost To Date</t>
  </si>
  <si>
    <t>INB Funds</t>
  </si>
  <si>
    <t>Construction Start</t>
  </si>
  <si>
    <t>List Reduced $</t>
  </si>
  <si>
    <t>Close Extension</t>
  </si>
  <si>
    <t>Profit $</t>
  </si>
  <si>
    <t>Type</t>
  </si>
  <si>
    <t>Duplex</t>
  </si>
  <si>
    <t>1/1 &amp; 2/1</t>
  </si>
  <si>
    <t>Sale Price</t>
  </si>
  <si>
    <t>Vacant</t>
  </si>
  <si>
    <t>Occupied/     Vacant</t>
  </si>
  <si>
    <t>Bed/   Bath</t>
  </si>
  <si>
    <t>3/1</t>
  </si>
  <si>
    <t>4/1</t>
  </si>
  <si>
    <t>SFR</t>
  </si>
  <si>
    <t>4/2</t>
  </si>
  <si>
    <t>5/1.5</t>
  </si>
  <si>
    <t>2 car garage built 1938</t>
  </si>
  <si>
    <t>Ends 5/18/17</t>
  </si>
  <si>
    <t>Needs some repairs</t>
  </si>
  <si>
    <t>Rehab complete, move-in ready</t>
  </si>
  <si>
    <t>5/3</t>
  </si>
  <si>
    <t>Occupied</t>
  </si>
  <si>
    <t>Rehab complete, Tenant $650/mo</t>
  </si>
  <si>
    <t>Rehab complete, Tenant $850/mo</t>
  </si>
  <si>
    <t>Tenant $525/mo</t>
  </si>
  <si>
    <t>Budget</t>
  </si>
  <si>
    <t>Investor REO</t>
  </si>
  <si>
    <t>Have buyer for $60K, should close in a week</t>
  </si>
  <si>
    <t>Agent Notes</t>
  </si>
  <si>
    <t>Pipes busted, reduced price</t>
  </si>
  <si>
    <t>Helen Werb; Helenclarkwerb@gmail.com</t>
  </si>
  <si>
    <t>Est Profit</t>
  </si>
  <si>
    <t>purchase price</t>
  </si>
  <si>
    <t>expenses at purchase</t>
  </si>
  <si>
    <t>admin fee</t>
  </si>
  <si>
    <t>est holding costs</t>
  </si>
  <si>
    <t>est selling costs (11%)</t>
  </si>
  <si>
    <t>cedar</t>
  </si>
  <si>
    <t>indian trail</t>
  </si>
  <si>
    <t>17th</t>
  </si>
  <si>
    <t>woodglen</t>
  </si>
  <si>
    <t>alice</t>
  </si>
  <si>
    <t>upriver</t>
  </si>
  <si>
    <t>25th</t>
  </si>
  <si>
    <t>olympic</t>
  </si>
  <si>
    <t>garry</t>
  </si>
  <si>
    <t>construction costs to date</t>
  </si>
  <si>
    <t>sales taxes paid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</si>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</sst>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0" applyNumberFormat="1"/>
    <xf numFmtId="0" fontId="3" fillId="0" borderId="1" xfId="0" applyFont="1" applyBorder="1"/>
    <xf numFmtId="14" fontId="3" fillId="0" borderId="1" xfId="0" applyNumberFormat="1" applyFont="1" applyBorder="1"/>
    <xf numFmtId="4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3" fillId="3" borderId="1" xfId="0" applyFont="1" applyFill="1" applyBorder="1"/>
    <xf numFmtId="14" fontId="3" fillId="3" borderId="1" xfId="0" applyNumberFormat="1" applyFont="1" applyFill="1" applyBorder="1"/>
    <xf numFmtId="44" fontId="3" fillId="3" borderId="1" xfId="1" applyFont="1" applyFill="1" applyBorder="1"/>
    <xf numFmtId="14" fontId="3" fillId="3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right"/>
    </xf>
    <xf numFmtId="164" fontId="3" fillId="3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/>
    <xf numFmtId="14" fontId="3" fillId="4" borderId="1" xfId="0" applyNumberFormat="1" applyFont="1" applyFill="1" applyBorder="1"/>
    <xf numFmtId="44" fontId="3" fillId="4" borderId="1" xfId="1" applyFont="1" applyFill="1" applyBorder="1"/>
    <xf numFmtId="164" fontId="3" fillId="4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right"/>
    </xf>
    <xf numFmtId="164" fontId="3" fillId="4" borderId="1" xfId="0" applyNumberFormat="1" applyFont="1" applyFill="1" applyBorder="1"/>
    <xf numFmtId="0" fontId="0" fillId="4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5" borderId="1" xfId="0" applyFont="1" applyFill="1" applyBorder="1"/>
    <xf numFmtId="14" fontId="3" fillId="5" borderId="1" xfId="0" applyNumberFormat="1" applyFont="1" applyFill="1" applyBorder="1"/>
    <xf numFmtId="44" fontId="3" fillId="5" borderId="1" xfId="1" applyFont="1" applyFill="1" applyBorder="1"/>
    <xf numFmtId="164" fontId="3" fillId="5" borderId="1" xfId="1" applyNumberFormat="1" applyFont="1" applyFill="1" applyBorder="1"/>
    <xf numFmtId="0" fontId="3" fillId="5" borderId="1" xfId="0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right"/>
    </xf>
    <xf numFmtId="164" fontId="3" fillId="5" borderId="1" xfId="0" applyNumberFormat="1" applyFont="1" applyFill="1" applyBorder="1"/>
    <xf numFmtId="0" fontId="0" fillId="5" borderId="0" xfId="0" applyFill="1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44" fontId="3" fillId="0" borderId="0" xfId="1" applyFont="1" applyBorder="1"/>
    <xf numFmtId="164" fontId="3" fillId="0" borderId="0" xfId="1" applyNumberFormat="1" applyFont="1" applyBorder="1" applyAlignment="1">
      <alignment horizontal="center"/>
    </xf>
    <xf numFmtId="0" fontId="2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/>
    <xf numFmtId="164" fontId="3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6" fontId="3" fillId="3" borderId="1" xfId="0" applyNumberFormat="1" applyFont="1" applyFill="1" applyBorder="1"/>
    <xf numFmtId="6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3" fillId="0" borderId="1" xfId="0" applyFont="1" applyFill="1" applyBorder="1"/>
    <xf numFmtId="14" fontId="3" fillId="0" borderId="1" xfId="0" applyNumberFormat="1" applyFont="1" applyFill="1" applyBorder="1"/>
    <xf numFmtId="44" fontId="3" fillId="0" borderId="1" xfId="1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3" fillId="7" borderId="1" xfId="1" applyNumberFormat="1" applyFont="1" applyFill="1" applyBorder="1"/>
    <xf numFmtId="0" fontId="3" fillId="7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8" borderId="1" xfId="0" applyFont="1" applyFill="1" applyBorder="1"/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7" fillId="0" borderId="1" xfId="0" applyNumberFormat="1" applyFont="1" applyFill="1" applyBorder="1"/>
    <xf numFmtId="14" fontId="7" fillId="0" borderId="1" xfId="0" applyNumberFormat="1" applyFont="1" applyBorder="1"/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0" borderId="2" xfId="0" applyNumberFormat="1" applyFont="1" applyFill="1" applyBorder="1"/>
    <xf numFmtId="44" fontId="3" fillId="0" borderId="2" xfId="1" applyFont="1" applyFill="1" applyBorder="1"/>
    <xf numFmtId="0" fontId="3" fillId="8" borderId="2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right"/>
    </xf>
    <xf numFmtId="164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3" fillId="3" borderId="3" xfId="0" applyFont="1" applyFill="1" applyBorder="1"/>
    <xf numFmtId="14" fontId="3" fillId="3" borderId="3" xfId="0" applyNumberFormat="1" applyFont="1" applyFill="1" applyBorder="1"/>
    <xf numFmtId="44" fontId="3" fillId="3" borderId="3" xfId="1" applyFont="1" applyFill="1" applyBorder="1"/>
    <xf numFmtId="164" fontId="3" fillId="3" borderId="3" xfId="1" applyNumberFormat="1" applyFont="1" applyFill="1" applyBorder="1"/>
    <xf numFmtId="14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right"/>
    </xf>
    <xf numFmtId="164" fontId="3" fillId="3" borderId="3" xfId="0" applyNumberFormat="1" applyFont="1" applyFill="1" applyBorder="1"/>
    <xf numFmtId="14" fontId="3" fillId="3" borderId="3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/>
    <xf numFmtId="44" fontId="3" fillId="0" borderId="0" xfId="1" applyFont="1" applyFill="1" applyBorder="1"/>
    <xf numFmtId="164" fontId="3" fillId="8" borderId="0" xfId="1" applyNumberFormat="1" applyFont="1" applyFill="1" applyBorder="1"/>
    <xf numFmtId="0" fontId="3" fillId="8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164" fontId="3" fillId="4" borderId="1" xfId="1" applyNumberFormat="1" applyFont="1" applyFill="1" applyBorder="1" applyAlignment="1">
      <alignment horizontal="center"/>
    </xf>
    <xf numFmtId="14" fontId="7" fillId="5" borderId="1" xfId="0" applyNumberFormat="1" applyFont="1" applyFill="1" applyBorder="1"/>
    <xf numFmtId="164" fontId="7" fillId="0" borderId="1" xfId="0" applyNumberFormat="1" applyFont="1" applyBorder="1"/>
    <xf numFmtId="14" fontId="5" fillId="4" borderId="1" xfId="0" applyNumberFormat="1" applyFont="1" applyFill="1" applyBorder="1"/>
    <xf numFmtId="164" fontId="5" fillId="4" borderId="1" xfId="0" applyNumberFormat="1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164" fontId="7" fillId="8" borderId="2" xfId="1" applyNumberFormat="1" applyFont="1" applyFill="1" applyBorder="1"/>
    <xf numFmtId="164" fontId="7" fillId="8" borderId="1" xfId="1" applyNumberFormat="1" applyFont="1" applyFill="1" applyBorder="1"/>
    <xf numFmtId="44" fontId="3" fillId="6" borderId="1" xfId="1" applyFont="1" applyFill="1" applyBorder="1"/>
    <xf numFmtId="44" fontId="4" fillId="6" borderId="1" xfId="1" applyFont="1" applyFill="1" applyBorder="1"/>
    <xf numFmtId="44" fontId="3" fillId="6" borderId="2" xfId="1" applyFont="1" applyFill="1" applyBorder="1"/>
    <xf numFmtId="164" fontId="3" fillId="6" borderId="1" xfId="1" applyNumberFormat="1" applyFont="1" applyFill="1" applyBorder="1" applyAlignment="1">
      <alignment horizontal="right"/>
    </xf>
    <xf numFmtId="164" fontId="3" fillId="6" borderId="3" xfId="1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Layout" zoomScale="80" zoomScaleNormal="100" zoomScalePageLayoutView="80" workbookViewId="0">
      <selection activeCell="B4" sqref="B4"/>
    </sheetView>
  </sheetViews>
  <sheetFormatPr defaultRowHeight="15" x14ac:dyDescent="0.25"/>
  <cols>
    <col min="2" max="2" width="30.5703125" bestFit="1" customWidth="1"/>
    <col min="3" max="3" width="26" customWidth="1"/>
    <col min="4" max="4" width="13" customWidth="1"/>
    <col min="5" max="5" width="12.7109375" customWidth="1"/>
    <col min="6" max="6" width="18.42578125" style="2" customWidth="1"/>
    <col min="7" max="7" width="18.42578125" style="19" customWidth="1"/>
    <col min="8" max="8" width="11.7109375" customWidth="1"/>
    <col min="9" max="9" width="15.42578125" style="1" customWidth="1"/>
    <col min="10" max="10" width="15.85546875" style="1" customWidth="1"/>
    <col min="11" max="11" width="15.85546875" style="60" customWidth="1"/>
    <col min="12" max="13" width="15.28515625" style="10" customWidth="1"/>
    <col min="14" max="14" width="11.42578125" customWidth="1"/>
    <col min="15" max="16" width="15.5703125" style="3" customWidth="1"/>
    <col min="17" max="17" width="12.85546875" customWidth="1"/>
    <col min="18" max="18" width="15.5703125" style="3" customWidth="1"/>
    <col min="19" max="19" width="11.85546875" style="93" customWidth="1"/>
    <col min="20" max="20" width="12.28515625" customWidth="1"/>
    <col min="21" max="21" width="11.42578125" style="69" customWidth="1"/>
    <col min="22" max="22" width="15" style="2" bestFit="1" customWidth="1"/>
    <col min="23" max="23" width="44.7109375" bestFit="1" customWidth="1"/>
  </cols>
  <sheetData>
    <row r="1" spans="1:23" s="24" customFormat="1" ht="31.5" customHeight="1" x14ac:dyDescent="0.25">
      <c r="A1" s="81" t="s">
        <v>84</v>
      </c>
      <c r="B1" s="20" t="s">
        <v>0</v>
      </c>
      <c r="C1" s="20" t="s">
        <v>10</v>
      </c>
      <c r="D1" s="20" t="s">
        <v>1</v>
      </c>
      <c r="E1" s="20" t="s">
        <v>8</v>
      </c>
      <c r="F1" s="21" t="s">
        <v>14</v>
      </c>
      <c r="G1" s="22" t="s">
        <v>35</v>
      </c>
      <c r="H1" s="20" t="s">
        <v>9</v>
      </c>
      <c r="I1" s="20" t="s">
        <v>36</v>
      </c>
      <c r="J1" s="20" t="s">
        <v>2</v>
      </c>
      <c r="K1" s="23" t="s">
        <v>61</v>
      </c>
      <c r="L1" s="22" t="s">
        <v>34</v>
      </c>
      <c r="M1" s="22" t="s">
        <v>67</v>
      </c>
      <c r="N1" s="20" t="s">
        <v>3</v>
      </c>
      <c r="O1" s="23" t="s">
        <v>15</v>
      </c>
      <c r="P1" s="23" t="s">
        <v>37</v>
      </c>
      <c r="Q1" s="20" t="s">
        <v>4</v>
      </c>
      <c r="R1" s="23" t="s">
        <v>16</v>
      </c>
      <c r="S1" s="92" t="s">
        <v>5</v>
      </c>
      <c r="T1" s="20" t="s">
        <v>38</v>
      </c>
      <c r="U1" s="20" t="s">
        <v>6</v>
      </c>
      <c r="V1" s="21" t="s">
        <v>39</v>
      </c>
      <c r="W1" s="20" t="s">
        <v>7</v>
      </c>
    </row>
    <row r="2" spans="1:23" s="34" customFormat="1" ht="15.75" x14ac:dyDescent="0.25">
      <c r="A2" s="82">
        <v>1</v>
      </c>
      <c r="B2" s="26"/>
      <c r="C2" s="26"/>
      <c r="D2" s="26"/>
      <c r="E2" s="27"/>
      <c r="F2" s="28"/>
      <c r="G2" s="29"/>
      <c r="H2" s="26"/>
      <c r="I2" s="31"/>
      <c r="J2" s="31"/>
      <c r="K2" s="56"/>
      <c r="L2" s="32"/>
      <c r="M2" s="32"/>
      <c r="N2" s="27"/>
      <c r="O2" s="33"/>
      <c r="P2" s="33"/>
      <c r="Q2" s="27"/>
      <c r="R2" s="33"/>
      <c r="S2" s="27"/>
      <c r="T2" s="27"/>
      <c r="U2" s="64"/>
      <c r="V2" s="140"/>
      <c r="W2" s="26"/>
    </row>
    <row r="3" spans="1:23" s="34" customFormat="1" ht="15.75" x14ac:dyDescent="0.25">
      <c r="A3" s="82">
        <v>2</v>
      </c>
      <c r="B3" s="26"/>
      <c r="C3" s="26"/>
      <c r="D3" s="26"/>
      <c r="E3" s="27"/>
      <c r="F3" s="28"/>
      <c r="G3" s="29"/>
      <c r="H3" s="26"/>
      <c r="I3" s="30"/>
      <c r="J3" s="30"/>
      <c r="K3" s="56"/>
      <c r="L3" s="130"/>
      <c r="M3" s="32"/>
      <c r="N3" s="27"/>
      <c r="O3" s="33"/>
      <c r="P3" s="33"/>
      <c r="Q3" s="27"/>
      <c r="R3" s="33"/>
      <c r="S3" s="27"/>
      <c r="T3" s="26"/>
      <c r="U3" s="64"/>
      <c r="V3" s="140"/>
      <c r="W3" s="26"/>
    </row>
    <row r="4" spans="1:23" s="34" customFormat="1" ht="15.75" x14ac:dyDescent="0.25">
      <c r="A4" s="82">
        <v>3</v>
      </c>
      <c r="B4" s="26"/>
      <c r="C4" s="26"/>
      <c r="D4" s="26"/>
      <c r="E4" s="27"/>
      <c r="F4" s="28"/>
      <c r="G4" s="29"/>
      <c r="H4" s="26"/>
      <c r="I4" s="30"/>
      <c r="J4" s="30"/>
      <c r="K4" s="56"/>
      <c r="L4" s="32"/>
      <c r="M4" s="32"/>
      <c r="N4" s="27"/>
      <c r="O4" s="33"/>
      <c r="P4" s="33"/>
      <c r="Q4" s="27"/>
      <c r="R4" s="33"/>
      <c r="S4" s="27"/>
      <c r="T4" s="26"/>
      <c r="U4" s="64"/>
      <c r="V4" s="140"/>
      <c r="W4" s="26"/>
    </row>
    <row r="5" spans="1:23" s="34" customFormat="1" ht="15.75" x14ac:dyDescent="0.25">
      <c r="A5" s="82">
        <v>4</v>
      </c>
      <c r="B5" s="26"/>
      <c r="C5" s="26"/>
      <c r="D5" s="26"/>
      <c r="E5" s="27"/>
      <c r="F5" s="28"/>
      <c r="G5" s="29"/>
      <c r="H5" s="26"/>
      <c r="I5" s="31"/>
      <c r="J5" s="31"/>
      <c r="K5" s="56"/>
      <c r="L5" s="32"/>
      <c r="M5" s="32"/>
      <c r="N5" s="133"/>
      <c r="O5" s="134"/>
      <c r="P5" s="134"/>
      <c r="Q5" s="133"/>
      <c r="R5" s="134"/>
      <c r="S5" s="133"/>
      <c r="T5" s="135"/>
      <c r="U5" s="136"/>
      <c r="V5" s="141"/>
      <c r="W5" s="137"/>
    </row>
    <row r="6" spans="1:23" s="55" customFormat="1" ht="15.75" x14ac:dyDescent="0.25">
      <c r="A6" s="84">
        <v>5</v>
      </c>
      <c r="B6" s="71"/>
      <c r="C6" s="71"/>
      <c r="D6" s="71"/>
      <c r="E6" s="72"/>
      <c r="F6" s="73"/>
      <c r="G6" s="74"/>
      <c r="H6" s="71"/>
      <c r="I6" s="89"/>
      <c r="J6" s="8"/>
      <c r="K6" s="76"/>
      <c r="L6" s="77"/>
      <c r="M6" s="77"/>
      <c r="N6" s="94"/>
      <c r="O6" s="79"/>
      <c r="P6" s="79"/>
      <c r="Q6" s="72"/>
      <c r="R6" s="79"/>
      <c r="S6" s="72"/>
      <c r="T6" s="71"/>
      <c r="U6" s="80"/>
      <c r="V6" s="140"/>
      <c r="W6" s="71"/>
    </row>
    <row r="7" spans="1:23" ht="15.75" x14ac:dyDescent="0.25">
      <c r="A7" s="83">
        <v>6</v>
      </c>
      <c r="B7" s="4"/>
      <c r="C7" s="4"/>
      <c r="D7" s="4"/>
      <c r="E7" s="5"/>
      <c r="F7" s="6"/>
      <c r="G7" s="17"/>
      <c r="H7" s="4"/>
      <c r="I7" s="90"/>
      <c r="J7" s="8"/>
      <c r="K7" s="57"/>
      <c r="L7" s="9"/>
      <c r="M7" s="9"/>
      <c r="N7" s="95"/>
      <c r="O7" s="7"/>
      <c r="P7" s="7"/>
      <c r="Q7" s="4"/>
      <c r="R7" s="7"/>
      <c r="S7" s="5"/>
      <c r="T7" s="4"/>
      <c r="U7" s="65"/>
      <c r="V7" s="140"/>
      <c r="W7" s="4"/>
    </row>
    <row r="8" spans="1:23" ht="15.75" x14ac:dyDescent="0.25">
      <c r="A8" s="83">
        <v>7</v>
      </c>
      <c r="B8" s="4"/>
      <c r="C8" s="4"/>
      <c r="D8" s="4"/>
      <c r="E8" s="5"/>
      <c r="F8" s="6"/>
      <c r="G8" s="17"/>
      <c r="H8" s="4"/>
      <c r="I8" s="90"/>
      <c r="J8" s="8"/>
      <c r="K8" s="57"/>
      <c r="L8" s="9"/>
      <c r="M8" s="9"/>
      <c r="N8" s="95"/>
      <c r="O8" s="132"/>
      <c r="P8" s="7"/>
      <c r="Q8" s="4"/>
      <c r="R8" s="7"/>
      <c r="S8" s="5"/>
      <c r="T8" s="4"/>
      <c r="U8" s="65"/>
      <c r="V8" s="140"/>
      <c r="W8" s="4"/>
    </row>
    <row r="9" spans="1:23" ht="15.75" x14ac:dyDescent="0.25">
      <c r="A9" s="83">
        <v>8</v>
      </c>
      <c r="B9" s="4"/>
      <c r="C9" s="4"/>
      <c r="D9" s="4"/>
      <c r="E9" s="5"/>
      <c r="F9" s="6"/>
      <c r="G9" s="17"/>
      <c r="H9" s="4"/>
      <c r="I9" s="90"/>
      <c r="J9" s="8"/>
      <c r="K9" s="57"/>
      <c r="L9" s="9"/>
      <c r="M9" s="9"/>
      <c r="N9" s="95"/>
      <c r="O9" s="132"/>
      <c r="P9" s="7"/>
      <c r="Q9" s="4"/>
      <c r="R9" s="7"/>
      <c r="S9" s="5"/>
      <c r="T9" s="4"/>
      <c r="U9" s="65"/>
      <c r="V9" s="140"/>
      <c r="W9" s="4"/>
    </row>
    <row r="10" spans="1:23" ht="15.75" x14ac:dyDescent="0.25">
      <c r="A10" s="83">
        <v>9</v>
      </c>
      <c r="B10" s="4"/>
      <c r="C10" s="4"/>
      <c r="D10" s="4"/>
      <c r="E10" s="5"/>
      <c r="F10" s="6"/>
      <c r="G10" s="87"/>
      <c r="H10" s="88"/>
      <c r="I10" s="8"/>
      <c r="J10" s="8"/>
      <c r="K10" s="57"/>
      <c r="L10" s="38"/>
      <c r="M10" s="76"/>
      <c r="N10" s="4"/>
      <c r="O10" s="7"/>
      <c r="P10" s="7"/>
      <c r="Q10" s="4"/>
      <c r="R10" s="7"/>
      <c r="S10" s="5"/>
      <c r="T10" s="4"/>
      <c r="U10" s="65"/>
      <c r="V10" s="140"/>
      <c r="W10" s="4"/>
    </row>
    <row r="11" spans="1:23" s="55" customFormat="1" ht="15.75" x14ac:dyDescent="0.25">
      <c r="A11" s="84">
        <v>10</v>
      </c>
      <c r="B11" s="71"/>
      <c r="C11" s="71"/>
      <c r="D11" s="71"/>
      <c r="E11" s="72"/>
      <c r="F11" s="73"/>
      <c r="G11" s="74"/>
      <c r="H11" s="71"/>
      <c r="I11" s="89"/>
      <c r="J11" s="75"/>
      <c r="K11" s="76"/>
      <c r="L11" s="78"/>
      <c r="M11" s="78"/>
      <c r="N11" s="94"/>
      <c r="O11" s="79"/>
      <c r="P11" s="79"/>
      <c r="Q11" s="71"/>
      <c r="R11" s="79"/>
      <c r="S11" s="72"/>
      <c r="T11" s="71"/>
      <c r="U11" s="80"/>
      <c r="V11" s="140"/>
      <c r="W11" s="71"/>
    </row>
    <row r="12" spans="1:23" s="55" customFormat="1" ht="15.75" x14ac:dyDescent="0.25">
      <c r="A12" s="96">
        <v>11</v>
      </c>
      <c r="B12" s="97"/>
      <c r="C12" s="97"/>
      <c r="D12" s="97"/>
      <c r="E12" s="98"/>
      <c r="F12" s="99"/>
      <c r="G12" s="138"/>
      <c r="H12" s="100"/>
      <c r="I12" s="101"/>
      <c r="J12" s="8"/>
      <c r="K12" s="102"/>
      <c r="L12" s="103"/>
      <c r="M12" s="103"/>
      <c r="N12" s="97"/>
      <c r="O12" s="104"/>
      <c r="P12" s="104"/>
      <c r="Q12" s="97"/>
      <c r="R12" s="104"/>
      <c r="S12" s="98"/>
      <c r="T12" s="97"/>
      <c r="U12" s="105"/>
      <c r="V12" s="142"/>
      <c r="W12" s="97"/>
    </row>
    <row r="13" spans="1:23" s="129" customFormat="1" ht="15.75" x14ac:dyDescent="0.25">
      <c r="A13" s="84">
        <v>12</v>
      </c>
      <c r="B13" s="71"/>
      <c r="C13" s="71"/>
      <c r="D13" s="71"/>
      <c r="E13" s="72"/>
      <c r="F13" s="73"/>
      <c r="G13" s="139"/>
      <c r="H13" s="91"/>
      <c r="I13" s="75"/>
      <c r="J13" s="8"/>
      <c r="K13" s="76"/>
      <c r="L13" s="76"/>
      <c r="M13" s="78"/>
      <c r="N13" s="71"/>
      <c r="O13" s="79"/>
      <c r="P13" s="79"/>
      <c r="Q13" s="71"/>
      <c r="R13" s="79"/>
      <c r="S13" s="72"/>
      <c r="T13" s="71"/>
      <c r="U13" s="80"/>
      <c r="V13" s="140"/>
      <c r="W13" s="71"/>
    </row>
    <row r="14" spans="1:23" s="127" customFormat="1" ht="15.75" x14ac:dyDescent="0.25">
      <c r="A14" s="84">
        <v>13</v>
      </c>
      <c r="B14" s="71"/>
      <c r="C14" s="71"/>
      <c r="D14" s="71"/>
      <c r="E14" s="72"/>
      <c r="F14" s="73"/>
      <c r="G14" s="87"/>
      <c r="H14" s="88"/>
      <c r="I14" s="75"/>
      <c r="J14" s="8"/>
      <c r="K14" s="76"/>
      <c r="L14" s="76"/>
      <c r="M14" s="78"/>
      <c r="N14" s="71"/>
      <c r="O14" s="79"/>
      <c r="P14" s="79"/>
      <c r="Q14" s="71"/>
      <c r="R14" s="79"/>
      <c r="S14" s="72"/>
      <c r="T14" s="71"/>
      <c r="U14" s="80"/>
      <c r="V14" s="140"/>
      <c r="W14" s="71"/>
    </row>
    <row r="15" spans="1:23" s="46" customFormat="1" ht="15.75" x14ac:dyDescent="0.25">
      <c r="A15" s="85">
        <v>14</v>
      </c>
      <c r="B15" s="39"/>
      <c r="C15" s="39"/>
      <c r="D15" s="39"/>
      <c r="E15" s="40"/>
      <c r="F15" s="41"/>
      <c r="G15" s="42"/>
      <c r="H15" s="39"/>
      <c r="I15" s="43"/>
      <c r="J15" s="43"/>
      <c r="K15" s="58"/>
      <c r="L15" s="44"/>
      <c r="M15" s="44"/>
      <c r="N15" s="131"/>
      <c r="O15" s="45"/>
      <c r="P15" s="45"/>
      <c r="Q15" s="39"/>
      <c r="R15" s="45"/>
      <c r="S15" s="40"/>
      <c r="T15" s="39"/>
      <c r="U15" s="66"/>
      <c r="V15" s="140"/>
      <c r="W15" s="39"/>
    </row>
    <row r="16" spans="1:23" s="127" customFormat="1" ht="15.75" x14ac:dyDescent="0.25">
      <c r="A16" s="116"/>
      <c r="B16" s="117"/>
      <c r="C16" s="117"/>
      <c r="D16" s="117"/>
      <c r="E16" s="118"/>
      <c r="F16" s="119"/>
      <c r="G16" s="120"/>
      <c r="H16" s="121"/>
      <c r="I16" s="122"/>
      <c r="J16" s="122"/>
      <c r="K16" s="123"/>
      <c r="L16" s="124"/>
      <c r="M16" s="124"/>
      <c r="N16" s="117"/>
      <c r="O16" s="125"/>
      <c r="P16" s="125"/>
      <c r="Q16" s="117"/>
      <c r="R16" s="125"/>
      <c r="S16" s="118"/>
      <c r="T16" s="117"/>
      <c r="U16" s="126"/>
      <c r="V16" s="119"/>
      <c r="W16" s="117"/>
    </row>
    <row r="17" spans="1:23" s="128" customFormat="1" ht="15.75" x14ac:dyDescent="0.25">
      <c r="A17" s="86">
        <v>15</v>
      </c>
      <c r="B17" s="11"/>
      <c r="C17" s="11"/>
      <c r="D17" s="11"/>
      <c r="E17" s="12"/>
      <c r="F17" s="13"/>
      <c r="G17" s="18"/>
      <c r="H17" s="11"/>
      <c r="I17" s="14"/>
      <c r="J17" s="14"/>
      <c r="K17" s="59"/>
      <c r="L17" s="15"/>
      <c r="M17" s="143"/>
      <c r="N17" s="12"/>
      <c r="O17" s="16"/>
      <c r="P17" s="16"/>
      <c r="Q17" s="12"/>
      <c r="R17" s="16"/>
      <c r="S17" s="12"/>
      <c r="T17" s="11"/>
      <c r="U17" s="67"/>
      <c r="V17" s="13"/>
      <c r="W17" s="11"/>
    </row>
    <row r="18" spans="1:23" ht="15.75" x14ac:dyDescent="0.25">
      <c r="A18" s="106">
        <v>16</v>
      </c>
      <c r="B18" s="107"/>
      <c r="C18" s="107"/>
      <c r="D18" s="107"/>
      <c r="E18" s="108"/>
      <c r="F18" s="109"/>
      <c r="G18" s="110"/>
      <c r="H18" s="107"/>
      <c r="I18" s="111"/>
      <c r="J18" s="111"/>
      <c r="K18" s="112"/>
      <c r="L18" s="113"/>
      <c r="M18" s="144"/>
      <c r="N18" s="108"/>
      <c r="O18" s="114"/>
      <c r="P18" s="114"/>
      <c r="Q18" s="108"/>
      <c r="R18" s="114"/>
      <c r="S18" s="108"/>
      <c r="T18" s="107"/>
      <c r="U18" s="115"/>
      <c r="V18" s="109"/>
      <c r="W18" s="107"/>
    </row>
    <row r="19" spans="1:23" s="34" customFormat="1" ht="15.75" x14ac:dyDescent="0.25">
      <c r="A19" s="86">
        <v>17</v>
      </c>
      <c r="B19" s="11"/>
      <c r="C19" s="11"/>
      <c r="D19" s="11"/>
      <c r="E19" s="12"/>
      <c r="F19" s="13"/>
      <c r="G19" s="18"/>
      <c r="H19" s="61"/>
      <c r="I19" s="62"/>
      <c r="J19" s="25"/>
      <c r="K19" s="59"/>
      <c r="L19" s="63"/>
      <c r="M19" s="145"/>
      <c r="N19" s="12"/>
      <c r="O19" s="16"/>
      <c r="P19" s="16"/>
      <c r="Q19" s="12"/>
      <c r="R19" s="16"/>
      <c r="S19" s="12"/>
      <c r="T19" s="11"/>
      <c r="U19" s="68"/>
      <c r="V19" s="13"/>
      <c r="W19" s="11"/>
    </row>
    <row r="20" spans="1:23" s="70" customFormat="1" ht="15.75" x14ac:dyDescent="0.25">
      <c r="A20" s="86">
        <v>18</v>
      </c>
      <c r="B20" s="11"/>
      <c r="C20" s="11"/>
      <c r="D20" s="11"/>
      <c r="E20" s="12"/>
      <c r="F20" s="13"/>
      <c r="G20" s="18"/>
      <c r="H20" s="11"/>
      <c r="I20" s="14"/>
      <c r="J20" s="14"/>
      <c r="K20" s="59"/>
      <c r="L20" s="15"/>
      <c r="M20" s="143"/>
      <c r="N20" s="12"/>
      <c r="O20" s="16"/>
      <c r="P20" s="16"/>
      <c r="Q20" s="12"/>
      <c r="R20" s="16"/>
      <c r="S20" s="12"/>
      <c r="T20" s="12"/>
      <c r="U20" s="12"/>
      <c r="V20" s="13"/>
      <c r="W20" s="11"/>
    </row>
    <row r="21" spans="1:23" s="70" customFormat="1" ht="15.75" x14ac:dyDescent="0.25">
      <c r="A21" s="86">
        <v>19</v>
      </c>
      <c r="B21" s="11"/>
      <c r="C21" s="11"/>
      <c r="D21" s="11"/>
      <c r="E21" s="12"/>
      <c r="F21" s="13"/>
      <c r="G21" s="18"/>
      <c r="H21" s="11"/>
      <c r="I21" s="25"/>
      <c r="J21" s="25"/>
      <c r="K21" s="59"/>
      <c r="L21" s="63"/>
      <c r="M21" s="145"/>
      <c r="N21" s="12"/>
      <c r="O21" s="16"/>
      <c r="P21" s="16"/>
      <c r="Q21" s="12"/>
      <c r="R21" s="16"/>
      <c r="S21" s="12"/>
      <c r="T21" s="11"/>
      <c r="U21" s="12"/>
      <c r="V21" s="13"/>
      <c r="W21" s="11"/>
    </row>
    <row r="22" spans="1:23" s="70" customFormat="1" ht="15.75" x14ac:dyDescent="0.25">
      <c r="A22" s="86">
        <v>20</v>
      </c>
      <c r="B22" s="11"/>
      <c r="C22" s="11"/>
      <c r="D22" s="11"/>
      <c r="E22" s="12"/>
      <c r="F22" s="13"/>
      <c r="G22" s="18"/>
      <c r="H22" s="11"/>
      <c r="I22" s="14"/>
      <c r="J22" s="14"/>
      <c r="K22" s="59"/>
      <c r="L22" s="15"/>
      <c r="M22" s="143"/>
      <c r="N22" s="12"/>
      <c r="O22" s="16"/>
      <c r="P22" s="16"/>
      <c r="Q22" s="12"/>
      <c r="R22" s="16"/>
      <c r="S22" s="12"/>
      <c r="T22" s="12"/>
      <c r="U22" s="67"/>
      <c r="V22" s="13"/>
      <c r="W22" s="11"/>
    </row>
    <row r="23" spans="1:23" s="34" customFormat="1" ht="15.75" x14ac:dyDescent="0.25">
      <c r="A23" s="86">
        <v>21</v>
      </c>
      <c r="B23" s="11"/>
      <c r="C23" s="11"/>
      <c r="D23" s="11"/>
      <c r="E23" s="12"/>
      <c r="F23" s="13"/>
      <c r="G23" s="18"/>
      <c r="H23" s="11"/>
      <c r="I23" s="14"/>
      <c r="J23" s="14"/>
      <c r="K23" s="59"/>
      <c r="L23" s="15"/>
      <c r="M23" s="143"/>
      <c r="N23" s="12"/>
      <c r="O23" s="16"/>
      <c r="P23" s="16"/>
      <c r="Q23" s="12"/>
      <c r="R23" s="16"/>
      <c r="S23" s="12"/>
      <c r="T23" s="11"/>
      <c r="U23" s="68"/>
      <c r="V23" s="13"/>
      <c r="W23" s="11"/>
    </row>
    <row r="24" spans="1:23" s="34" customFormat="1" ht="15.75" x14ac:dyDescent="0.25">
      <c r="A24" s="86">
        <v>22</v>
      </c>
      <c r="B24" s="11"/>
      <c r="C24" s="11"/>
      <c r="D24" s="11"/>
      <c r="E24" s="12"/>
      <c r="F24" s="13"/>
      <c r="G24" s="18"/>
      <c r="H24" s="11"/>
      <c r="I24" s="14"/>
      <c r="J24" s="14"/>
      <c r="K24" s="59"/>
      <c r="L24" s="15"/>
      <c r="M24" s="143"/>
      <c r="N24" s="12"/>
      <c r="O24" s="16"/>
      <c r="P24" s="16"/>
      <c r="Q24" s="12"/>
      <c r="R24" s="16"/>
      <c r="S24" s="12"/>
      <c r="T24" s="11"/>
      <c r="U24" s="68"/>
      <c r="V24" s="13"/>
      <c r="W24" s="11"/>
    </row>
    <row r="25" spans="1:23" s="70" customFormat="1" ht="15.75" x14ac:dyDescent="0.25">
      <c r="A25" s="86">
        <v>23</v>
      </c>
      <c r="B25" s="11"/>
      <c r="C25" s="11"/>
      <c r="D25" s="11"/>
      <c r="E25" s="12"/>
      <c r="F25" s="13"/>
      <c r="G25" s="18"/>
      <c r="H25" s="11"/>
      <c r="I25" s="14"/>
      <c r="J25" s="14"/>
      <c r="K25" s="59"/>
      <c r="L25" s="15"/>
      <c r="M25" s="143"/>
      <c r="N25" s="12"/>
      <c r="O25" s="16"/>
      <c r="P25" s="16"/>
      <c r="Q25" s="12"/>
      <c r="R25" s="16"/>
      <c r="S25" s="12"/>
      <c r="T25" s="12"/>
      <c r="U25" s="67"/>
      <c r="V25" s="13"/>
      <c r="W25" s="11"/>
    </row>
  </sheetData>
  <sortState ref="B10:R16">
    <sortCondition ref="E10:E16"/>
  </sortState>
  <pageMargins left="0.25" right="0.25" top="0.75" bottom="0.75" header="0.3" footer="0.3"/>
  <pageSetup paperSize="3" scale="55" orientation="landscape" r:id="rId1"/>
  <headerFooter>
    <oddHeader>&amp;C&amp;"-,Bold"&amp;12&amp;F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activeCell="I15" sqref="A1:I15"/>
    </sheetView>
  </sheetViews>
  <sheetFormatPr defaultRowHeight="15" x14ac:dyDescent="0.25"/>
  <cols>
    <col min="1" max="1" width="23" bestFit="1" customWidth="1"/>
    <col min="2" max="2" width="25.28515625" bestFit="1" customWidth="1"/>
    <col min="3" max="3" width="8.42578125" bestFit="1" customWidth="1"/>
    <col min="4" max="4" width="8.42578125" customWidth="1"/>
    <col min="5" max="5" width="10.85546875" style="37" bestFit="1" customWidth="1"/>
    <col min="6" max="6" width="15.5703125" bestFit="1" customWidth="1"/>
    <col min="7" max="7" width="16.5703125" style="1" customWidth="1"/>
    <col min="8" max="8" width="44.5703125" style="1" bestFit="1" customWidth="1"/>
    <col min="9" max="9" width="46.140625" bestFit="1" customWidth="1"/>
  </cols>
  <sheetData>
    <row r="1" spans="1:9" s="24" customFormat="1" ht="31.5" customHeight="1" x14ac:dyDescent="0.25">
      <c r="A1" s="20" t="s">
        <v>0</v>
      </c>
      <c r="B1" s="20" t="s">
        <v>10</v>
      </c>
      <c r="C1" s="20" t="s">
        <v>1</v>
      </c>
      <c r="D1" s="20" t="s">
        <v>40</v>
      </c>
      <c r="E1" s="35" t="s">
        <v>46</v>
      </c>
      <c r="F1" s="21" t="s">
        <v>43</v>
      </c>
      <c r="G1" s="22" t="s">
        <v>45</v>
      </c>
      <c r="H1" s="22" t="s">
        <v>64</v>
      </c>
      <c r="I1" s="20" t="s">
        <v>7</v>
      </c>
    </row>
    <row r="2" spans="1:9" ht="15.75" x14ac:dyDescent="0.25">
      <c r="A2" s="4" t="s">
        <v>11</v>
      </c>
      <c r="B2" s="4" t="s">
        <v>12</v>
      </c>
      <c r="C2" s="4" t="s">
        <v>13</v>
      </c>
      <c r="D2" s="4" t="s">
        <v>41</v>
      </c>
      <c r="E2" s="36" t="s">
        <v>42</v>
      </c>
      <c r="F2" s="6">
        <v>65000</v>
      </c>
      <c r="G2" s="38" t="s">
        <v>44</v>
      </c>
      <c r="H2" s="38"/>
      <c r="I2" s="4" t="s">
        <v>63</v>
      </c>
    </row>
    <row r="3" spans="1:9" ht="15.75" x14ac:dyDescent="0.25">
      <c r="A3" s="4" t="s">
        <v>27</v>
      </c>
      <c r="B3" s="4" t="s">
        <v>28</v>
      </c>
      <c r="C3" s="4" t="s">
        <v>13</v>
      </c>
      <c r="D3" s="4" t="s">
        <v>49</v>
      </c>
      <c r="E3" s="36" t="s">
        <v>47</v>
      </c>
      <c r="F3" s="6">
        <v>49900</v>
      </c>
      <c r="G3" s="38" t="s">
        <v>44</v>
      </c>
      <c r="H3" s="38"/>
      <c r="I3" s="4" t="s">
        <v>54</v>
      </c>
    </row>
    <row r="4" spans="1:9" ht="15.75" x14ac:dyDescent="0.25">
      <c r="A4" s="4" t="s">
        <v>29</v>
      </c>
      <c r="B4" s="4" t="s">
        <v>28</v>
      </c>
      <c r="C4" s="4" t="s">
        <v>13</v>
      </c>
      <c r="D4" s="4" t="s">
        <v>49</v>
      </c>
      <c r="E4" s="36" t="s">
        <v>47</v>
      </c>
      <c r="F4" s="6">
        <v>49900</v>
      </c>
      <c r="G4" s="38"/>
      <c r="H4" s="38"/>
      <c r="I4" s="4" t="s">
        <v>55</v>
      </c>
    </row>
    <row r="5" spans="1:9" ht="15.75" x14ac:dyDescent="0.25">
      <c r="A5" s="4" t="s">
        <v>30</v>
      </c>
      <c r="B5" s="4" t="s">
        <v>20</v>
      </c>
      <c r="C5" s="4" t="s">
        <v>13</v>
      </c>
      <c r="D5" s="4" t="s">
        <v>49</v>
      </c>
      <c r="E5" s="36" t="s">
        <v>48</v>
      </c>
      <c r="F5" s="6">
        <v>14900</v>
      </c>
      <c r="G5" s="38" t="s">
        <v>44</v>
      </c>
      <c r="H5" s="38" t="s">
        <v>66</v>
      </c>
      <c r="I5" s="4" t="s">
        <v>65</v>
      </c>
    </row>
    <row r="6" spans="1:9" ht="15.75" x14ac:dyDescent="0.25">
      <c r="A6" s="4" t="s">
        <v>31</v>
      </c>
      <c r="B6" s="4" t="s">
        <v>20</v>
      </c>
      <c r="C6" s="4" t="s">
        <v>13</v>
      </c>
      <c r="D6" s="4" t="s">
        <v>49</v>
      </c>
      <c r="E6" s="36" t="s">
        <v>56</v>
      </c>
      <c r="F6" s="6">
        <v>29900</v>
      </c>
      <c r="G6" s="38" t="s">
        <v>57</v>
      </c>
      <c r="H6" s="38" t="s">
        <v>66</v>
      </c>
      <c r="I6" s="4" t="s">
        <v>58</v>
      </c>
    </row>
    <row r="7" spans="1:9" ht="15.75" x14ac:dyDescent="0.25">
      <c r="A7" s="4" t="s">
        <v>32</v>
      </c>
      <c r="B7" s="4" t="s">
        <v>20</v>
      </c>
      <c r="C7" s="4" t="s">
        <v>13</v>
      </c>
      <c r="D7" s="4" t="s">
        <v>49</v>
      </c>
      <c r="E7" s="36" t="s">
        <v>48</v>
      </c>
      <c r="F7" s="6">
        <v>49900</v>
      </c>
      <c r="G7" s="38" t="s">
        <v>57</v>
      </c>
      <c r="H7" s="38" t="s">
        <v>66</v>
      </c>
      <c r="I7" s="4" t="s">
        <v>59</v>
      </c>
    </row>
    <row r="8" spans="1:9" ht="15.75" x14ac:dyDescent="0.25">
      <c r="A8" s="4" t="s">
        <v>33</v>
      </c>
      <c r="B8" s="4" t="s">
        <v>20</v>
      </c>
      <c r="C8" s="4" t="s">
        <v>13</v>
      </c>
      <c r="D8" s="4" t="s">
        <v>49</v>
      </c>
      <c r="E8" s="36" t="s">
        <v>48</v>
      </c>
      <c r="F8" s="6">
        <v>43900</v>
      </c>
      <c r="G8" s="38" t="s">
        <v>57</v>
      </c>
      <c r="H8" s="38" t="s">
        <v>66</v>
      </c>
      <c r="I8" s="4" t="s">
        <v>60</v>
      </c>
    </row>
    <row r="9" spans="1:9" ht="15.75" x14ac:dyDescent="0.25">
      <c r="A9" s="47"/>
      <c r="B9" s="47"/>
      <c r="C9" s="47"/>
      <c r="D9" s="47"/>
      <c r="E9" s="48"/>
      <c r="F9" s="49"/>
      <c r="G9" s="50"/>
      <c r="H9" s="50"/>
      <c r="I9" s="47"/>
    </row>
    <row r="10" spans="1:9" ht="15.75" x14ac:dyDescent="0.25">
      <c r="A10" s="51" t="s">
        <v>62</v>
      </c>
      <c r="B10" s="52"/>
      <c r="C10" s="52"/>
      <c r="D10" s="52"/>
      <c r="E10" s="53"/>
      <c r="F10" s="52"/>
      <c r="G10" s="54"/>
      <c r="H10" s="54"/>
      <c r="I10" s="52"/>
    </row>
    <row r="11" spans="1:9" ht="15.75" x14ac:dyDescent="0.25">
      <c r="A11" s="4" t="s">
        <v>23</v>
      </c>
      <c r="B11" s="4" t="s">
        <v>17</v>
      </c>
      <c r="C11" s="4" t="s">
        <v>13</v>
      </c>
      <c r="D11" s="4" t="s">
        <v>49</v>
      </c>
      <c r="E11" s="36" t="s">
        <v>47</v>
      </c>
      <c r="F11" s="6">
        <v>34900</v>
      </c>
      <c r="G11" s="38"/>
      <c r="H11" s="38"/>
      <c r="I11" s="4"/>
    </row>
    <row r="12" spans="1:9" ht="15.75" x14ac:dyDescent="0.25">
      <c r="A12" s="4" t="s">
        <v>18</v>
      </c>
      <c r="B12" s="4" t="s">
        <v>19</v>
      </c>
      <c r="C12" s="4" t="s">
        <v>13</v>
      </c>
      <c r="D12" s="4" t="s">
        <v>49</v>
      </c>
      <c r="E12" s="36" t="s">
        <v>47</v>
      </c>
      <c r="F12" s="6">
        <v>35900</v>
      </c>
      <c r="G12" s="38"/>
      <c r="H12" s="38"/>
      <c r="I12" s="4"/>
    </row>
    <row r="13" spans="1:9" ht="15.75" x14ac:dyDescent="0.25">
      <c r="A13" s="4" t="s">
        <v>22</v>
      </c>
      <c r="B13" s="4" t="s">
        <v>20</v>
      </c>
      <c r="C13" s="4" t="s">
        <v>13</v>
      </c>
      <c r="D13" s="4" t="s">
        <v>49</v>
      </c>
      <c r="E13" s="36"/>
      <c r="F13" s="6" t="s">
        <v>21</v>
      </c>
      <c r="G13" s="38"/>
      <c r="H13" s="38"/>
      <c r="I13" s="4"/>
    </row>
    <row r="14" spans="1:9" ht="15.75" x14ac:dyDescent="0.25">
      <c r="A14" s="4" t="s">
        <v>24</v>
      </c>
      <c r="B14" s="4" t="s">
        <v>25</v>
      </c>
      <c r="C14" s="4" t="s">
        <v>13</v>
      </c>
      <c r="D14" s="4" t="s">
        <v>49</v>
      </c>
      <c r="E14" s="36" t="s">
        <v>50</v>
      </c>
      <c r="F14" s="6">
        <v>39900</v>
      </c>
      <c r="G14" s="38"/>
      <c r="H14" s="38"/>
      <c r="I14" s="4"/>
    </row>
    <row r="15" spans="1:9" ht="15.75" x14ac:dyDescent="0.25">
      <c r="A15" s="4" t="s">
        <v>26</v>
      </c>
      <c r="B15" s="4" t="s">
        <v>17</v>
      </c>
      <c r="C15" s="4" t="s">
        <v>13</v>
      </c>
      <c r="D15" s="4" t="s">
        <v>49</v>
      </c>
      <c r="E15" s="36" t="s">
        <v>51</v>
      </c>
      <c r="F15" s="6">
        <v>39900</v>
      </c>
      <c r="G15" s="38"/>
      <c r="H15" s="38" t="s">
        <v>53</v>
      </c>
      <c r="I15" s="4" t="s">
        <v>52</v>
      </c>
    </row>
  </sheetData>
  <pageMargins left="0.25" right="0.25" top="0.75" bottom="0.75" header="0.3" footer="0.3"/>
  <pageSetup scale="67" orientation="landscape" r:id="rId1"/>
  <headerFooter>
    <oddHeader>&amp;C&amp;"-,Bold"&amp;12REO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9" sqref="H9"/>
    </sheetView>
  </sheetViews>
  <sheetFormatPr defaultRowHeight="15" x14ac:dyDescent="0.25"/>
  <cols>
    <col min="1" max="1" width="22.28515625" customWidth="1"/>
    <col min="2" max="2" width="14.28515625" customWidth="1"/>
    <col min="3" max="3" width="13.7109375" customWidth="1"/>
    <col min="4" max="4" width="14.140625" customWidth="1"/>
    <col min="5" max="6" width="12.7109375" customWidth="1"/>
    <col min="7" max="7" width="13.140625" customWidth="1"/>
    <col min="8" max="8" width="12.42578125" customWidth="1"/>
    <col min="9" max="9" width="10.85546875" customWidth="1"/>
  </cols>
  <sheetData>
    <row r="1" spans="1:9" ht="50.25" customHeight="1" x14ac:dyDescent="0.25">
      <c r="B1" s="24" t="s">
        <v>68</v>
      </c>
      <c r="C1" s="24" t="s">
        <v>69</v>
      </c>
      <c r="D1" s="24" t="s">
        <v>82</v>
      </c>
      <c r="E1" s="24" t="s">
        <v>70</v>
      </c>
      <c r="F1" s="24" t="s">
        <v>83</v>
      </c>
      <c r="G1" s="24" t="s">
        <v>71</v>
      </c>
      <c r="H1" s="24" t="s">
        <v>72</v>
      </c>
      <c r="I1" s="24"/>
    </row>
    <row r="2" spans="1:9" x14ac:dyDescent="0.25">
      <c r="A2" t="s">
        <v>73</v>
      </c>
      <c r="B2" s="2">
        <f>APH!F22</f>
        <v>0</v>
      </c>
      <c r="C2" s="2"/>
      <c r="D2" s="2">
        <v>104135.25</v>
      </c>
      <c r="E2" s="2">
        <f>0.2*D2</f>
        <v>20827.050000000003</v>
      </c>
      <c r="F2" s="2"/>
      <c r="G2" s="2">
        <v>3000</v>
      </c>
      <c r="H2" s="2">
        <f>0.11*APH!O22</f>
        <v>0</v>
      </c>
    </row>
    <row r="3" spans="1:9" x14ac:dyDescent="0.25">
      <c r="A3" t="s">
        <v>74</v>
      </c>
      <c r="B3" s="2">
        <f>APH!F20</f>
        <v>0</v>
      </c>
      <c r="C3" s="2"/>
      <c r="D3" s="2">
        <v>33130.870000000003</v>
      </c>
      <c r="E3" s="2">
        <f>0.2*D3</f>
        <v>6626.1740000000009</v>
      </c>
      <c r="F3" s="2"/>
      <c r="G3" s="2">
        <v>3000</v>
      </c>
      <c r="H3" s="2">
        <f>0.11*APH!O20</f>
        <v>0</v>
      </c>
    </row>
    <row r="4" spans="1:9" x14ac:dyDescent="0.25">
      <c r="A4" t="s">
        <v>75</v>
      </c>
      <c r="B4" s="2">
        <f>APH!F5</f>
        <v>0</v>
      </c>
      <c r="C4" s="2"/>
      <c r="D4" s="2">
        <v>40268.699999999997</v>
      </c>
      <c r="E4" s="2">
        <f>0.2*D4</f>
        <v>8053.74</v>
      </c>
      <c r="F4" s="2"/>
      <c r="G4" s="2">
        <v>3000</v>
      </c>
      <c r="H4" s="2">
        <f>0.11*APH!O5</f>
        <v>0</v>
      </c>
    </row>
    <row r="5" spans="1:9" x14ac:dyDescent="0.25">
      <c r="A5" t="s">
        <v>76</v>
      </c>
      <c r="B5" s="2">
        <f>APH!F25</f>
        <v>0</v>
      </c>
      <c r="C5" s="2"/>
      <c r="D5" s="2">
        <v>60663.199999999997</v>
      </c>
      <c r="E5" s="2">
        <f>0.2*D5</f>
        <v>12132.64</v>
      </c>
      <c r="F5" s="2"/>
      <c r="G5" s="2">
        <v>3000</v>
      </c>
      <c r="H5" s="2">
        <f>0.11*APH!O25</f>
        <v>0</v>
      </c>
    </row>
    <row r="6" spans="1:9" x14ac:dyDescent="0.25">
      <c r="A6" t="s">
        <v>77</v>
      </c>
      <c r="B6" s="2">
        <f>APH!F23</f>
        <v>0</v>
      </c>
      <c r="C6" s="2"/>
      <c r="D6" s="2">
        <v>81027.45</v>
      </c>
      <c r="E6" s="2">
        <f>0.2*D6</f>
        <v>16205.49</v>
      </c>
      <c r="F6" s="2"/>
      <c r="G6" s="2">
        <v>3000</v>
      </c>
      <c r="H6" s="2">
        <f>0.11*APH!O23</f>
        <v>0</v>
      </c>
    </row>
    <row r="7" spans="1:9" x14ac:dyDescent="0.25">
      <c r="A7" t="s">
        <v>78</v>
      </c>
      <c r="B7" s="2">
        <f>APH!F24</f>
        <v>0</v>
      </c>
      <c r="C7" s="2"/>
      <c r="D7" s="2">
        <v>12187.17</v>
      </c>
      <c r="E7" s="2">
        <v>0</v>
      </c>
      <c r="F7" s="2"/>
      <c r="G7" s="2">
        <v>3000</v>
      </c>
      <c r="H7" s="2">
        <f>0.11*APH!O24</f>
        <v>0</v>
      </c>
    </row>
    <row r="8" spans="1:9" x14ac:dyDescent="0.25">
      <c r="A8" t="s">
        <v>79</v>
      </c>
      <c r="B8" s="2">
        <f>APH!F8</f>
        <v>0</v>
      </c>
      <c r="C8" s="2"/>
      <c r="D8" s="2">
        <v>20341.88</v>
      </c>
      <c r="E8" s="2">
        <v>0</v>
      </c>
      <c r="F8" s="2"/>
      <c r="G8" s="2">
        <v>3000</v>
      </c>
      <c r="H8" s="2">
        <f>0.11*APH!O8</f>
        <v>0</v>
      </c>
    </row>
    <row r="9" spans="1:9" x14ac:dyDescent="0.25">
      <c r="A9" t="s">
        <v>80</v>
      </c>
      <c r="B9" s="2">
        <f>APH!F2</f>
        <v>0</v>
      </c>
      <c r="C9" s="2"/>
      <c r="D9" s="2">
        <v>36532.94</v>
      </c>
      <c r="E9" s="2">
        <v>0</v>
      </c>
      <c r="F9" s="2"/>
      <c r="G9" s="2">
        <v>3000</v>
      </c>
      <c r="H9" s="2">
        <f>0.11*APH!O2</f>
        <v>0</v>
      </c>
    </row>
    <row r="10" spans="1:9" x14ac:dyDescent="0.25">
      <c r="A10" t="s">
        <v>81</v>
      </c>
      <c r="B10" s="2">
        <f>APH!F9</f>
        <v>0</v>
      </c>
      <c r="C10" s="2">
        <v>800</v>
      </c>
      <c r="D10" s="2">
        <v>0</v>
      </c>
      <c r="E10" s="2">
        <v>0</v>
      </c>
      <c r="F10" s="2"/>
      <c r="G10" s="2">
        <v>3000</v>
      </c>
      <c r="H10" s="2">
        <f>0.11*APH!O9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APH</vt:lpstr>
      <vt:lpstr>REO</vt:lpstr>
      <vt:lpstr>Est P&amp;L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Mendez</dc:creator>
  <cp:lastModifiedBy>Robert Tavares</cp:lastModifiedBy>
  <cp:lastPrinted>2017-05-30T16:02:18Z</cp:lastPrinted>
  <dcterms:created xsi:type="dcterms:W3CDTF">2017-02-17T19:19:45Z</dcterms:created>
  <dcterms:modified xsi:type="dcterms:W3CDTF">2017-07-27T16:08:50Z</dcterms:modified>
</cp:coreProperties>
</file>